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H3" i="1" l="1"/>
  <c r="I3" i="1" s="1"/>
  <c r="H4" i="1"/>
  <c r="I4" i="1" s="1"/>
  <c r="H5" i="1"/>
  <c r="I5" i="1" s="1"/>
  <c r="J5" i="1" s="1"/>
  <c r="H6" i="1"/>
  <c r="I6" i="1" s="1"/>
  <c r="H7" i="1"/>
  <c r="I7" i="1" s="1"/>
  <c r="J7" i="1" s="1"/>
  <c r="H8" i="1"/>
  <c r="I8" i="1" s="1"/>
  <c r="H9" i="1"/>
  <c r="I9" i="1" s="1"/>
  <c r="J9" i="1" s="1"/>
  <c r="H10" i="1"/>
  <c r="I10" i="1" s="1"/>
  <c r="H11" i="1"/>
  <c r="I11" i="1" s="1"/>
  <c r="J11" i="1" s="1"/>
  <c r="H12" i="1"/>
  <c r="I12" i="1" s="1"/>
  <c r="H13" i="1"/>
  <c r="I13" i="1" s="1"/>
  <c r="J13" i="1" s="1"/>
  <c r="H14" i="1"/>
  <c r="I14" i="1" s="1"/>
  <c r="H15" i="1"/>
  <c r="I15" i="1" s="1"/>
  <c r="J15" i="1" s="1"/>
  <c r="H16" i="1"/>
  <c r="I16" i="1" s="1"/>
  <c r="H17" i="1"/>
  <c r="I17" i="1" s="1"/>
  <c r="J17" i="1" s="1"/>
  <c r="H18" i="1"/>
  <c r="I18" i="1" s="1"/>
  <c r="H19" i="1"/>
  <c r="I19" i="1" s="1"/>
  <c r="J19" i="1" s="1"/>
  <c r="H20" i="1"/>
  <c r="I20" i="1" s="1"/>
  <c r="H21" i="1"/>
  <c r="I21" i="1" s="1"/>
  <c r="J21" i="1" s="1"/>
  <c r="H22" i="1"/>
  <c r="I22" i="1" s="1"/>
  <c r="H23" i="1"/>
  <c r="I23" i="1" s="1"/>
  <c r="J23" i="1" s="1"/>
  <c r="H24" i="1"/>
  <c r="I24" i="1" s="1"/>
  <c r="H25" i="1"/>
  <c r="I25" i="1" s="1"/>
  <c r="J25" i="1" s="1"/>
  <c r="H26" i="1"/>
  <c r="I26" i="1" s="1"/>
  <c r="H27" i="1"/>
  <c r="I27" i="1" s="1"/>
  <c r="J27" i="1" s="1"/>
  <c r="H28" i="1"/>
  <c r="I28" i="1" s="1"/>
  <c r="H29" i="1"/>
  <c r="I29" i="1" s="1"/>
  <c r="J29" i="1" s="1"/>
  <c r="H30" i="1"/>
  <c r="I30" i="1" s="1"/>
  <c r="H31" i="1"/>
  <c r="I31" i="1" s="1"/>
  <c r="J31" i="1" s="1"/>
  <c r="H32" i="1"/>
  <c r="I32" i="1" s="1"/>
  <c r="H33" i="1"/>
  <c r="I33" i="1" s="1"/>
  <c r="J33" i="1" s="1"/>
  <c r="H34" i="1"/>
  <c r="I34" i="1" s="1"/>
  <c r="H35" i="1"/>
  <c r="I35" i="1" s="1"/>
  <c r="J35" i="1" s="1"/>
  <c r="H36" i="1"/>
  <c r="I36" i="1" s="1"/>
  <c r="H37" i="1"/>
  <c r="I37" i="1" s="1"/>
  <c r="J37" i="1" s="1"/>
  <c r="H38" i="1"/>
  <c r="I38" i="1" s="1"/>
  <c r="H39" i="1"/>
  <c r="I39" i="1" s="1"/>
  <c r="J39" i="1" s="1"/>
  <c r="H40" i="1"/>
  <c r="I40" i="1" s="1"/>
  <c r="J38" i="1" l="1"/>
  <c r="J34" i="1"/>
  <c r="J30" i="1"/>
  <c r="J26" i="1"/>
  <c r="J22" i="1"/>
  <c r="J18" i="1"/>
  <c r="J14" i="1"/>
  <c r="J10" i="1"/>
  <c r="J6" i="1"/>
  <c r="J40" i="1"/>
  <c r="J36" i="1"/>
  <c r="J32" i="1"/>
  <c r="J28" i="1"/>
  <c r="J24" i="1"/>
  <c r="J20" i="1"/>
  <c r="J16" i="1"/>
  <c r="J12" i="1"/>
  <c r="J8" i="1"/>
  <c r="H41" i="1"/>
  <c r="I41" i="1"/>
  <c r="J3" i="1"/>
  <c r="J4" i="1"/>
  <c r="J41" i="1" l="1"/>
</calcChain>
</file>

<file path=xl/sharedStrings.xml><?xml version="1.0" encoding="utf-8"?>
<sst xmlns="http://schemas.openxmlformats.org/spreadsheetml/2006/main" count="86" uniqueCount="36">
  <si>
    <t>Typ stroje Konica Minolta</t>
  </si>
  <si>
    <t>Výrobní číslo MFZ</t>
  </si>
  <si>
    <t>DPH 21% v Kč</t>
  </si>
  <si>
    <t>bizhub C224e</t>
  </si>
  <si>
    <t>A5C4021120733</t>
  </si>
  <si>
    <t>čb</t>
  </si>
  <si>
    <t>barva</t>
  </si>
  <si>
    <t>A7PU021023876</t>
  </si>
  <si>
    <t>A5C4021011919</t>
  </si>
  <si>
    <t>A7PU021023962</t>
  </si>
  <si>
    <t>A5C4021105722</t>
  </si>
  <si>
    <t>bizhub C258</t>
  </si>
  <si>
    <t>A5C4021120586</t>
  </si>
  <si>
    <t>A5C4021172679</t>
  </si>
  <si>
    <t>A5C4021106443</t>
  </si>
  <si>
    <t>A7R0027041945</t>
  </si>
  <si>
    <t>Maximální cena za 1 ks černobílé/ barevné kopie formátu A4 v Kč bez DPH</t>
  </si>
  <si>
    <t>Příloha č. 2 - Tabulka pro stanovení a hodnocení nabídkové ceny</t>
  </si>
  <si>
    <r>
      <t xml:space="preserve">Nabídková cena za 1 ks kopie formátu A4 v Kč bez DPH </t>
    </r>
    <r>
      <rPr>
        <b/>
        <sz val="7"/>
        <rFont val="Times New Roman"/>
        <family val="1"/>
        <charset val="238"/>
      </rPr>
      <t>(doplní účastník)</t>
    </r>
  </si>
  <si>
    <t>Poř. č.</t>
  </si>
  <si>
    <t>bizhub C368e</t>
  </si>
  <si>
    <t>bizhub C550i</t>
  </si>
  <si>
    <t>A7R0027012624</t>
  </si>
  <si>
    <t>A7R0021208579</t>
  </si>
  <si>
    <t>A7R0027045364</t>
  </si>
  <si>
    <t>A7R0027009876</t>
  </si>
  <si>
    <t>A7R0027043272</t>
  </si>
  <si>
    <t>A7R0021208521</t>
  </si>
  <si>
    <t>A7R0021017747</t>
  </si>
  <si>
    <t>AA7P021704574</t>
  </si>
  <si>
    <r>
      <t>Předpokládaný počet kopií formátu A4 pořízených jednotlivými typy MFZ za dobu 36 měsíců</t>
    </r>
    <r>
      <rPr>
        <sz val="7"/>
        <color rgb="FF00B050"/>
        <rFont val="Times New Roman"/>
        <family val="1"/>
        <charset val="238"/>
      </rPr>
      <t/>
    </r>
  </si>
  <si>
    <t>Nabídková cena za kopie pořízené na jednotlivých typech MFZ po dobu 36 měsíců v Kč vč. DPH</t>
  </si>
  <si>
    <t>Nabídková cena za kopie pořízené na jednotlivých typech MFZ po dobu 36 měsíců v Kč bez DPH</t>
  </si>
  <si>
    <t>AE1V021000260</t>
  </si>
  <si>
    <t>A7R0021203605</t>
  </si>
  <si>
    <t>bizhub C31 20I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</si>
</sst>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d/m/yyyy;@"/>
    <numFmt numFmtId="165" formatCode="#,##0_ ;[Red]\-#,##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11"/>
      <color rgb="FF00B05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7"/>
      <name val="Times New Roman"/>
      <family val="1"/>
      <charset val="238"/>
    </font>
    <font>
      <sz val="7"/>
      <color theme="3" tint="0.39997558519241921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 applyAlignment="1"/>
    <xf numFmtId="0" fontId="5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0" fontId="8" fillId="2" borderId="4" xfId="0" applyFont="1" applyFill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8" fontId="8" fillId="0" borderId="2" xfId="0" applyNumberFormat="1" applyFont="1" applyBorder="1" applyAlignment="1">
      <alignment horizontal="right" vertical="center"/>
    </xf>
    <xf numFmtId="8" fontId="8" fillId="0" borderId="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8" fontId="10" fillId="0" borderId="5" xfId="0" applyNumberFormat="1" applyFont="1" applyBorder="1" applyAlignment="1">
      <alignment horizontal="right" vertical="center"/>
    </xf>
    <xf numFmtId="8" fontId="10" fillId="0" borderId="8" xfId="0" applyNumberFormat="1" applyFont="1" applyBorder="1" applyAlignment="1">
      <alignment horizontal="right" vertical="center"/>
    </xf>
    <xf numFmtId="0" fontId="13" fillId="0" borderId="19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8" fillId="0" borderId="6" xfId="0" applyFont="1" applyBorder="1" applyAlignment="1">
      <alignment vertical="center" wrapText="1"/>
    </xf>
    <xf numFmtId="0" fontId="1" fillId="0" borderId="25" xfId="0" applyFont="1" applyBorder="1"/>
    <xf numFmtId="8" fontId="8" fillId="2" borderId="9" xfId="0" applyNumberFormat="1" applyFont="1" applyFill="1" applyBorder="1" applyAlignment="1">
      <alignment horizontal="right" vertical="center"/>
    </xf>
    <xf numFmtId="8" fontId="8" fillId="2" borderId="2" xfId="0" applyNumberFormat="1" applyFont="1" applyFill="1" applyBorder="1" applyAlignment="1">
      <alignment horizontal="right" vertical="center"/>
    </xf>
    <xf numFmtId="8" fontId="8" fillId="2" borderId="11" xfId="0" applyNumberFormat="1" applyFont="1" applyFill="1" applyBorder="1" applyAlignment="1">
      <alignment horizontal="right" vertical="center"/>
    </xf>
    <xf numFmtId="165" fontId="8" fillId="0" borderId="9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center"/>
    </xf>
    <xf numFmtId="8" fontId="8" fillId="0" borderId="12" xfId="0" applyNumberFormat="1" applyFont="1" applyBorder="1" applyAlignment="1">
      <alignment horizontal="right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left" vertical="center" wrapText="1" indent="1"/>
    </xf>
    <xf numFmtId="164" fontId="12" fillId="0" borderId="5" xfId="0" applyNumberFormat="1" applyFont="1" applyFill="1" applyBorder="1" applyAlignment="1">
      <alignment horizontal="left" vertical="center" wrapText="1" indent="1"/>
    </xf>
    <xf numFmtId="0" fontId="12" fillId="0" borderId="1" xfId="0" applyFont="1" applyFill="1" applyBorder="1" applyAlignment="1">
      <alignment horizontal="left" vertical="center" wrapText="1" indent="1"/>
    </xf>
    <xf numFmtId="0" fontId="12" fillId="0" borderId="5" xfId="0" applyFont="1" applyFill="1" applyBorder="1" applyAlignment="1">
      <alignment horizontal="left" vertical="center" wrapText="1" indent="1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 indent="1"/>
    </xf>
    <xf numFmtId="0" fontId="12" fillId="0" borderId="15" xfId="0" applyFont="1" applyBorder="1" applyAlignment="1">
      <alignment horizontal="left" vertical="center" wrapText="1" indent="1"/>
    </xf>
    <xf numFmtId="0" fontId="12" fillId="0" borderId="1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 inden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 indent="1"/>
    </xf>
    <xf numFmtId="0" fontId="12" fillId="0" borderId="2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workbookViewId="0">
      <selection activeCell="N34" sqref="N34"/>
    </sheetView>
  </sheetViews>
  <sheetFormatPr defaultRowHeight="15" x14ac:dyDescent="0.25"/>
  <cols>
    <col min="1" max="1" width="4.140625" style="1" customWidth="1"/>
    <col min="2" max="2" width="14.7109375" style="1" customWidth="1"/>
    <col min="3" max="3" width="18.85546875" style="1" customWidth="1"/>
    <col min="4" max="4" width="5.7109375" style="1" customWidth="1"/>
    <col min="5" max="5" width="15.5703125" style="1" customWidth="1"/>
    <col min="6" max="6" width="19.140625" style="1" customWidth="1"/>
    <col min="7" max="7" width="14" style="1" customWidth="1"/>
    <col min="8" max="8" width="15.7109375" style="1" customWidth="1"/>
    <col min="9" max="9" width="13.5703125" style="1" customWidth="1"/>
    <col min="10" max="10" width="16.5703125" style="1" customWidth="1"/>
    <col min="11" max="11" width="9.140625" style="1"/>
    <col min="12" max="12" width="10.85546875" style="1" customWidth="1"/>
    <col min="13" max="16384" width="9.140625" style="1"/>
  </cols>
  <sheetData>
    <row r="1" spans="1:11" ht="15.75" thickBot="1" x14ac:dyDescent="0.3">
      <c r="A1" s="8" t="s">
        <v>17</v>
      </c>
      <c r="C1" s="8"/>
      <c r="D1" s="8"/>
      <c r="E1" s="8"/>
      <c r="F1" s="8"/>
      <c r="G1" s="8"/>
      <c r="H1" s="9"/>
      <c r="I1" s="9"/>
      <c r="J1" s="9"/>
    </row>
    <row r="2" spans="1:11" ht="78" customHeight="1" thickBot="1" x14ac:dyDescent="0.3">
      <c r="A2" s="29" t="s">
        <v>19</v>
      </c>
      <c r="B2" s="10" t="s">
        <v>0</v>
      </c>
      <c r="C2" s="11" t="s">
        <v>1</v>
      </c>
      <c r="D2" s="12"/>
      <c r="E2" s="10" t="s">
        <v>16</v>
      </c>
      <c r="F2" s="13" t="s">
        <v>18</v>
      </c>
      <c r="G2" s="14" t="s">
        <v>30</v>
      </c>
      <c r="H2" s="10" t="s">
        <v>32</v>
      </c>
      <c r="I2" s="10" t="s">
        <v>2</v>
      </c>
      <c r="J2" s="15" t="s">
        <v>31</v>
      </c>
    </row>
    <row r="3" spans="1:11" ht="10.5" customHeight="1" x14ac:dyDescent="0.25">
      <c r="A3" s="52">
        <v>1</v>
      </c>
      <c r="B3" s="53" t="s">
        <v>11</v>
      </c>
      <c r="C3" s="54" t="s">
        <v>22</v>
      </c>
      <c r="D3" s="28" t="s">
        <v>5</v>
      </c>
      <c r="E3" s="16">
        <v>0.55000000000000004</v>
      </c>
      <c r="F3" s="31"/>
      <c r="G3" s="34">
        <v>96513</v>
      </c>
      <c r="H3" s="16">
        <f t="shared" ref="H3:H40" si="0">F3*G3</f>
        <v>0</v>
      </c>
      <c r="I3" s="16">
        <f t="shared" ref="I3:I40" si="1">H3*0.21</f>
        <v>0</v>
      </c>
      <c r="J3" s="17">
        <f t="shared" ref="J3:J40" si="2">SUM(H3:I3)</f>
        <v>0</v>
      </c>
    </row>
    <row r="4" spans="1:11" ht="10.5" customHeight="1" x14ac:dyDescent="0.25">
      <c r="A4" s="47"/>
      <c r="B4" s="49"/>
      <c r="C4" s="48"/>
      <c r="D4" s="25" t="s">
        <v>6</v>
      </c>
      <c r="E4" s="18">
        <v>1.6</v>
      </c>
      <c r="F4" s="32"/>
      <c r="G4" s="35">
        <v>50764</v>
      </c>
      <c r="H4" s="18">
        <f t="shared" si="0"/>
        <v>0</v>
      </c>
      <c r="I4" s="18">
        <f t="shared" si="1"/>
        <v>0</v>
      </c>
      <c r="J4" s="19">
        <f t="shared" si="2"/>
        <v>0</v>
      </c>
    </row>
    <row r="5" spans="1:11" ht="10.5" customHeight="1" x14ac:dyDescent="0.25">
      <c r="A5" s="37">
        <v>2</v>
      </c>
      <c r="B5" s="45" t="s">
        <v>11</v>
      </c>
      <c r="C5" s="43" t="s">
        <v>23</v>
      </c>
      <c r="D5" s="25" t="s">
        <v>5</v>
      </c>
      <c r="E5" s="18">
        <v>0.55000000000000004</v>
      </c>
      <c r="F5" s="32"/>
      <c r="G5" s="35">
        <v>62221</v>
      </c>
      <c r="H5" s="18">
        <f t="shared" si="0"/>
        <v>0</v>
      </c>
      <c r="I5" s="18">
        <f t="shared" si="1"/>
        <v>0</v>
      </c>
      <c r="J5" s="19">
        <f t="shared" si="2"/>
        <v>0</v>
      </c>
    </row>
    <row r="6" spans="1:11" ht="10.5" customHeight="1" x14ac:dyDescent="0.25">
      <c r="A6" s="47"/>
      <c r="B6" s="49"/>
      <c r="C6" s="48"/>
      <c r="D6" s="25" t="s">
        <v>6</v>
      </c>
      <c r="E6" s="18">
        <v>1.6</v>
      </c>
      <c r="F6" s="32"/>
      <c r="G6" s="35">
        <v>71591</v>
      </c>
      <c r="H6" s="18">
        <f t="shared" si="0"/>
        <v>0</v>
      </c>
      <c r="I6" s="18">
        <f t="shared" si="1"/>
        <v>0</v>
      </c>
      <c r="J6" s="19">
        <f t="shared" si="2"/>
        <v>0</v>
      </c>
    </row>
    <row r="7" spans="1:11" ht="10.5" customHeight="1" x14ac:dyDescent="0.25">
      <c r="A7" s="37">
        <v>3</v>
      </c>
      <c r="B7" s="45" t="s">
        <v>3</v>
      </c>
      <c r="C7" s="43" t="s">
        <v>8</v>
      </c>
      <c r="D7" s="25" t="s">
        <v>5</v>
      </c>
      <c r="E7" s="18">
        <v>0.55000000000000004</v>
      </c>
      <c r="F7" s="32"/>
      <c r="G7" s="35">
        <v>35316</v>
      </c>
      <c r="H7" s="18">
        <f t="shared" si="0"/>
        <v>0</v>
      </c>
      <c r="I7" s="18">
        <f t="shared" si="1"/>
        <v>0</v>
      </c>
      <c r="J7" s="19">
        <f t="shared" si="2"/>
        <v>0</v>
      </c>
      <c r="K7" s="2"/>
    </row>
    <row r="8" spans="1:11" ht="10.5" customHeight="1" x14ac:dyDescent="0.25">
      <c r="A8" s="47"/>
      <c r="B8" s="49"/>
      <c r="C8" s="48"/>
      <c r="D8" s="25" t="s">
        <v>6</v>
      </c>
      <c r="E8" s="18">
        <v>1.6</v>
      </c>
      <c r="F8" s="32"/>
      <c r="G8" s="35">
        <v>57309</v>
      </c>
      <c r="H8" s="18">
        <f t="shared" si="0"/>
        <v>0</v>
      </c>
      <c r="I8" s="18">
        <f t="shared" si="1"/>
        <v>0</v>
      </c>
      <c r="J8" s="19">
        <f t="shared" si="2"/>
        <v>0</v>
      </c>
    </row>
    <row r="9" spans="1:11" ht="10.5" customHeight="1" x14ac:dyDescent="0.25">
      <c r="A9" s="37">
        <v>4</v>
      </c>
      <c r="B9" s="45" t="s">
        <v>3</v>
      </c>
      <c r="C9" s="43" t="s">
        <v>4</v>
      </c>
      <c r="D9" s="25" t="s">
        <v>5</v>
      </c>
      <c r="E9" s="18">
        <v>0.55000000000000004</v>
      </c>
      <c r="F9" s="32"/>
      <c r="G9" s="35">
        <v>62143</v>
      </c>
      <c r="H9" s="18">
        <f t="shared" si="0"/>
        <v>0</v>
      </c>
      <c r="I9" s="18">
        <f t="shared" si="1"/>
        <v>0</v>
      </c>
      <c r="J9" s="19">
        <f t="shared" si="2"/>
        <v>0</v>
      </c>
    </row>
    <row r="10" spans="1:11" ht="10.5" customHeight="1" x14ac:dyDescent="0.25">
      <c r="A10" s="47"/>
      <c r="B10" s="49"/>
      <c r="C10" s="48"/>
      <c r="D10" s="25" t="s">
        <v>6</v>
      </c>
      <c r="E10" s="18">
        <v>1.6</v>
      </c>
      <c r="F10" s="32"/>
      <c r="G10" s="35">
        <v>38076</v>
      </c>
      <c r="H10" s="18">
        <f t="shared" si="0"/>
        <v>0</v>
      </c>
      <c r="I10" s="18">
        <f t="shared" si="1"/>
        <v>0</v>
      </c>
      <c r="J10" s="19">
        <f t="shared" si="2"/>
        <v>0</v>
      </c>
    </row>
    <row r="11" spans="1:11" ht="10.5" customHeight="1" x14ac:dyDescent="0.25">
      <c r="A11" s="37">
        <v>5</v>
      </c>
      <c r="B11" s="45" t="s">
        <v>11</v>
      </c>
      <c r="C11" s="43" t="s">
        <v>24</v>
      </c>
      <c r="D11" s="25" t="s">
        <v>5</v>
      </c>
      <c r="E11" s="18">
        <v>0.55000000000000004</v>
      </c>
      <c r="F11" s="32"/>
      <c r="G11" s="35">
        <v>69466</v>
      </c>
      <c r="H11" s="18">
        <f t="shared" si="0"/>
        <v>0</v>
      </c>
      <c r="I11" s="18">
        <f t="shared" si="1"/>
        <v>0</v>
      </c>
      <c r="J11" s="19">
        <f t="shared" si="2"/>
        <v>0</v>
      </c>
    </row>
    <row r="12" spans="1:11" ht="10.5" customHeight="1" x14ac:dyDescent="0.25">
      <c r="A12" s="47"/>
      <c r="B12" s="49"/>
      <c r="C12" s="48"/>
      <c r="D12" s="25" t="s">
        <v>6</v>
      </c>
      <c r="E12" s="18">
        <v>1.6</v>
      </c>
      <c r="F12" s="32"/>
      <c r="G12" s="35">
        <v>61482</v>
      </c>
      <c r="H12" s="18">
        <f t="shared" si="0"/>
        <v>0</v>
      </c>
      <c r="I12" s="18">
        <f t="shared" si="1"/>
        <v>0</v>
      </c>
      <c r="J12" s="19">
        <f t="shared" si="2"/>
        <v>0</v>
      </c>
    </row>
    <row r="13" spans="1:11" ht="10.5" customHeight="1" x14ac:dyDescent="0.25">
      <c r="A13" s="37">
        <v>6</v>
      </c>
      <c r="B13" s="45" t="s">
        <v>3</v>
      </c>
      <c r="C13" s="43" t="s">
        <v>13</v>
      </c>
      <c r="D13" s="25" t="s">
        <v>5</v>
      </c>
      <c r="E13" s="18">
        <v>0.55000000000000004</v>
      </c>
      <c r="F13" s="32"/>
      <c r="G13" s="35">
        <v>44155</v>
      </c>
      <c r="H13" s="18">
        <f t="shared" si="0"/>
        <v>0</v>
      </c>
      <c r="I13" s="18">
        <f t="shared" si="1"/>
        <v>0</v>
      </c>
      <c r="J13" s="19">
        <f t="shared" si="2"/>
        <v>0</v>
      </c>
    </row>
    <row r="14" spans="1:11" ht="10.5" customHeight="1" x14ac:dyDescent="0.25">
      <c r="A14" s="47"/>
      <c r="B14" s="49"/>
      <c r="C14" s="48"/>
      <c r="D14" s="25" t="s">
        <v>6</v>
      </c>
      <c r="E14" s="18">
        <v>1.6</v>
      </c>
      <c r="F14" s="32"/>
      <c r="G14" s="35">
        <v>29419</v>
      </c>
      <c r="H14" s="18">
        <f t="shared" si="0"/>
        <v>0</v>
      </c>
      <c r="I14" s="18">
        <f t="shared" si="1"/>
        <v>0</v>
      </c>
      <c r="J14" s="19">
        <f t="shared" si="2"/>
        <v>0</v>
      </c>
    </row>
    <row r="15" spans="1:11" ht="10.5" customHeight="1" x14ac:dyDescent="0.25">
      <c r="A15" s="37">
        <v>7</v>
      </c>
      <c r="B15" s="45" t="s">
        <v>20</v>
      </c>
      <c r="C15" s="43" t="s">
        <v>9</v>
      </c>
      <c r="D15" s="25" t="s">
        <v>5</v>
      </c>
      <c r="E15" s="18">
        <v>0.55000000000000004</v>
      </c>
      <c r="F15" s="32"/>
      <c r="G15" s="35">
        <v>84486</v>
      </c>
      <c r="H15" s="18">
        <f t="shared" si="0"/>
        <v>0</v>
      </c>
      <c r="I15" s="18">
        <f t="shared" si="1"/>
        <v>0</v>
      </c>
      <c r="J15" s="19">
        <f t="shared" si="2"/>
        <v>0</v>
      </c>
    </row>
    <row r="16" spans="1:11" ht="10.5" customHeight="1" x14ac:dyDescent="0.25">
      <c r="A16" s="47"/>
      <c r="B16" s="49"/>
      <c r="C16" s="48"/>
      <c r="D16" s="25" t="s">
        <v>6</v>
      </c>
      <c r="E16" s="18">
        <v>1.6</v>
      </c>
      <c r="F16" s="32"/>
      <c r="G16" s="35">
        <v>72589</v>
      </c>
      <c r="H16" s="18">
        <f t="shared" si="0"/>
        <v>0</v>
      </c>
      <c r="I16" s="18">
        <f t="shared" si="1"/>
        <v>0</v>
      </c>
      <c r="J16" s="19">
        <f t="shared" si="2"/>
        <v>0</v>
      </c>
      <c r="K16" s="2"/>
    </row>
    <row r="17" spans="1:11" ht="10.5" customHeight="1" x14ac:dyDescent="0.25">
      <c r="A17" s="37">
        <v>8</v>
      </c>
      <c r="B17" s="45" t="s">
        <v>20</v>
      </c>
      <c r="C17" s="43" t="s">
        <v>7</v>
      </c>
      <c r="D17" s="25" t="s">
        <v>5</v>
      </c>
      <c r="E17" s="18">
        <v>0.55000000000000004</v>
      </c>
      <c r="F17" s="32"/>
      <c r="G17" s="35">
        <v>11314</v>
      </c>
      <c r="H17" s="18">
        <f t="shared" si="0"/>
        <v>0</v>
      </c>
      <c r="I17" s="18">
        <f t="shared" si="1"/>
        <v>0</v>
      </c>
      <c r="J17" s="19">
        <f t="shared" si="2"/>
        <v>0</v>
      </c>
    </row>
    <row r="18" spans="1:11" ht="10.5" customHeight="1" x14ac:dyDescent="0.25">
      <c r="A18" s="47"/>
      <c r="B18" s="49"/>
      <c r="C18" s="48"/>
      <c r="D18" s="25" t="s">
        <v>6</v>
      </c>
      <c r="E18" s="18">
        <v>1.6</v>
      </c>
      <c r="F18" s="32"/>
      <c r="G18" s="35">
        <v>12986</v>
      </c>
      <c r="H18" s="18">
        <f t="shared" si="0"/>
        <v>0</v>
      </c>
      <c r="I18" s="18">
        <f t="shared" si="1"/>
        <v>0</v>
      </c>
      <c r="J18" s="19">
        <f t="shared" si="2"/>
        <v>0</v>
      </c>
    </row>
    <row r="19" spans="1:11" ht="10.5" customHeight="1" x14ac:dyDescent="0.25">
      <c r="A19" s="37">
        <v>9</v>
      </c>
      <c r="B19" s="45" t="s">
        <v>35</v>
      </c>
      <c r="C19" s="50" t="s">
        <v>33</v>
      </c>
      <c r="D19" s="25" t="s">
        <v>5</v>
      </c>
      <c r="E19" s="18">
        <v>0.55000000000000004</v>
      </c>
      <c r="F19" s="32"/>
      <c r="G19" s="35">
        <v>4523</v>
      </c>
      <c r="H19" s="18">
        <f t="shared" si="0"/>
        <v>0</v>
      </c>
      <c r="I19" s="18">
        <f t="shared" si="1"/>
        <v>0</v>
      </c>
      <c r="J19" s="19">
        <f t="shared" si="2"/>
        <v>0</v>
      </c>
    </row>
    <row r="20" spans="1:11" ht="10.5" customHeight="1" x14ac:dyDescent="0.25">
      <c r="A20" s="47"/>
      <c r="B20" s="49"/>
      <c r="C20" s="51"/>
      <c r="D20" s="25" t="s">
        <v>6</v>
      </c>
      <c r="E20" s="18">
        <v>1.6</v>
      </c>
      <c r="F20" s="32"/>
      <c r="G20" s="35">
        <v>5132</v>
      </c>
      <c r="H20" s="18">
        <f t="shared" si="0"/>
        <v>0</v>
      </c>
      <c r="I20" s="18">
        <f t="shared" si="1"/>
        <v>0</v>
      </c>
      <c r="J20" s="19">
        <f t="shared" si="2"/>
        <v>0</v>
      </c>
    </row>
    <row r="21" spans="1:11" ht="10.5" customHeight="1" x14ac:dyDescent="0.25">
      <c r="A21" s="37">
        <v>10</v>
      </c>
      <c r="B21" s="45" t="s">
        <v>11</v>
      </c>
      <c r="C21" s="43" t="s">
        <v>25</v>
      </c>
      <c r="D21" s="25" t="s">
        <v>5</v>
      </c>
      <c r="E21" s="18">
        <v>0.55000000000000004</v>
      </c>
      <c r="F21" s="32"/>
      <c r="G21" s="35">
        <v>167417</v>
      </c>
      <c r="H21" s="18">
        <f t="shared" si="0"/>
        <v>0</v>
      </c>
      <c r="I21" s="18">
        <f t="shared" si="1"/>
        <v>0</v>
      </c>
      <c r="J21" s="19">
        <f t="shared" si="2"/>
        <v>0</v>
      </c>
    </row>
    <row r="22" spans="1:11" ht="10.5" customHeight="1" x14ac:dyDescent="0.25">
      <c r="A22" s="47"/>
      <c r="B22" s="49"/>
      <c r="C22" s="48"/>
      <c r="D22" s="25" t="s">
        <v>6</v>
      </c>
      <c r="E22" s="18">
        <v>1.6</v>
      </c>
      <c r="F22" s="32"/>
      <c r="G22" s="35">
        <v>26970</v>
      </c>
      <c r="H22" s="18">
        <f t="shared" si="0"/>
        <v>0</v>
      </c>
      <c r="I22" s="18">
        <f t="shared" si="1"/>
        <v>0</v>
      </c>
      <c r="J22" s="19">
        <f t="shared" si="2"/>
        <v>0</v>
      </c>
    </row>
    <row r="23" spans="1:11" ht="10.5" customHeight="1" x14ac:dyDescent="0.25">
      <c r="A23" s="37">
        <v>11</v>
      </c>
      <c r="B23" s="45" t="s">
        <v>3</v>
      </c>
      <c r="C23" s="43" t="s">
        <v>10</v>
      </c>
      <c r="D23" s="25" t="s">
        <v>5</v>
      </c>
      <c r="E23" s="18">
        <v>0.55000000000000004</v>
      </c>
      <c r="F23" s="32"/>
      <c r="G23" s="35">
        <v>37247</v>
      </c>
      <c r="H23" s="18">
        <f t="shared" si="0"/>
        <v>0</v>
      </c>
      <c r="I23" s="18">
        <f t="shared" si="1"/>
        <v>0</v>
      </c>
      <c r="J23" s="19">
        <f t="shared" si="2"/>
        <v>0</v>
      </c>
    </row>
    <row r="24" spans="1:11" ht="10.5" customHeight="1" x14ac:dyDescent="0.25">
      <c r="A24" s="47"/>
      <c r="B24" s="49"/>
      <c r="C24" s="48"/>
      <c r="D24" s="25" t="s">
        <v>6</v>
      </c>
      <c r="E24" s="18">
        <v>1.6</v>
      </c>
      <c r="F24" s="32"/>
      <c r="G24" s="35">
        <v>47226</v>
      </c>
      <c r="H24" s="18">
        <f t="shared" si="0"/>
        <v>0</v>
      </c>
      <c r="I24" s="18">
        <f t="shared" si="1"/>
        <v>0</v>
      </c>
      <c r="J24" s="19">
        <f t="shared" si="2"/>
        <v>0</v>
      </c>
    </row>
    <row r="25" spans="1:11" ht="10.5" customHeight="1" x14ac:dyDescent="0.25">
      <c r="A25" s="37">
        <v>12</v>
      </c>
      <c r="B25" s="45" t="s">
        <v>3</v>
      </c>
      <c r="C25" s="43" t="s">
        <v>14</v>
      </c>
      <c r="D25" s="25" t="s">
        <v>5</v>
      </c>
      <c r="E25" s="18">
        <v>0.55000000000000004</v>
      </c>
      <c r="F25" s="32"/>
      <c r="G25" s="35">
        <v>15008</v>
      </c>
      <c r="H25" s="18">
        <f t="shared" si="0"/>
        <v>0</v>
      </c>
      <c r="I25" s="18">
        <f t="shared" si="1"/>
        <v>0</v>
      </c>
      <c r="J25" s="19">
        <f t="shared" si="2"/>
        <v>0</v>
      </c>
      <c r="K25" s="2"/>
    </row>
    <row r="26" spans="1:11" ht="10.5" customHeight="1" x14ac:dyDescent="0.25">
      <c r="A26" s="47"/>
      <c r="B26" s="49"/>
      <c r="C26" s="48"/>
      <c r="D26" s="25" t="s">
        <v>6</v>
      </c>
      <c r="E26" s="18">
        <v>1.6</v>
      </c>
      <c r="F26" s="32"/>
      <c r="G26" s="35">
        <v>31752</v>
      </c>
      <c r="H26" s="18">
        <f t="shared" si="0"/>
        <v>0</v>
      </c>
      <c r="I26" s="18">
        <f t="shared" si="1"/>
        <v>0</v>
      </c>
      <c r="J26" s="19">
        <f t="shared" si="2"/>
        <v>0</v>
      </c>
    </row>
    <row r="27" spans="1:11" ht="10.5" customHeight="1" x14ac:dyDescent="0.25">
      <c r="A27" s="37">
        <v>13</v>
      </c>
      <c r="B27" s="45" t="s">
        <v>3</v>
      </c>
      <c r="C27" s="43" t="s">
        <v>12</v>
      </c>
      <c r="D27" s="25" t="s">
        <v>5</v>
      </c>
      <c r="E27" s="18">
        <v>0.55000000000000004</v>
      </c>
      <c r="F27" s="32"/>
      <c r="G27" s="35">
        <v>29367</v>
      </c>
      <c r="H27" s="18">
        <f t="shared" si="0"/>
        <v>0</v>
      </c>
      <c r="I27" s="18">
        <f t="shared" si="1"/>
        <v>0</v>
      </c>
      <c r="J27" s="19">
        <f t="shared" si="2"/>
        <v>0</v>
      </c>
      <c r="K27" s="2"/>
    </row>
    <row r="28" spans="1:11" ht="10.5" customHeight="1" x14ac:dyDescent="0.25">
      <c r="A28" s="47"/>
      <c r="B28" s="49"/>
      <c r="C28" s="48"/>
      <c r="D28" s="25" t="s">
        <v>6</v>
      </c>
      <c r="E28" s="18">
        <v>1.6</v>
      </c>
      <c r="F28" s="32"/>
      <c r="G28" s="35">
        <v>21799</v>
      </c>
      <c r="H28" s="18">
        <f t="shared" si="0"/>
        <v>0</v>
      </c>
      <c r="I28" s="18">
        <f t="shared" si="1"/>
        <v>0</v>
      </c>
      <c r="J28" s="19">
        <f t="shared" si="2"/>
        <v>0</v>
      </c>
    </row>
    <row r="29" spans="1:11" ht="10.5" customHeight="1" x14ac:dyDescent="0.25">
      <c r="A29" s="37">
        <v>14</v>
      </c>
      <c r="B29" s="45" t="s">
        <v>11</v>
      </c>
      <c r="C29" s="43" t="s">
        <v>26</v>
      </c>
      <c r="D29" s="25" t="s">
        <v>5</v>
      </c>
      <c r="E29" s="18">
        <v>0.55000000000000004</v>
      </c>
      <c r="F29" s="32"/>
      <c r="G29" s="35">
        <v>181479</v>
      </c>
      <c r="H29" s="18">
        <f t="shared" si="0"/>
        <v>0</v>
      </c>
      <c r="I29" s="18">
        <f t="shared" si="1"/>
        <v>0</v>
      </c>
      <c r="J29" s="19">
        <f t="shared" si="2"/>
        <v>0</v>
      </c>
    </row>
    <row r="30" spans="1:11" ht="10.5" customHeight="1" x14ac:dyDescent="0.25">
      <c r="A30" s="47"/>
      <c r="B30" s="49"/>
      <c r="C30" s="48"/>
      <c r="D30" s="25" t="s">
        <v>6</v>
      </c>
      <c r="E30" s="18">
        <v>1.6</v>
      </c>
      <c r="F30" s="32"/>
      <c r="G30" s="35">
        <v>95969</v>
      </c>
      <c r="H30" s="18">
        <f t="shared" si="0"/>
        <v>0</v>
      </c>
      <c r="I30" s="18">
        <f t="shared" si="1"/>
        <v>0</v>
      </c>
      <c r="J30" s="19">
        <f t="shared" si="2"/>
        <v>0</v>
      </c>
    </row>
    <row r="31" spans="1:11" ht="10.5" customHeight="1" x14ac:dyDescent="0.25">
      <c r="A31" s="37">
        <v>15</v>
      </c>
      <c r="B31" s="45" t="s">
        <v>11</v>
      </c>
      <c r="C31" s="43" t="s">
        <v>27</v>
      </c>
      <c r="D31" s="25" t="s">
        <v>5</v>
      </c>
      <c r="E31" s="18">
        <v>0.55000000000000004</v>
      </c>
      <c r="F31" s="32"/>
      <c r="G31" s="35">
        <v>20853</v>
      </c>
      <c r="H31" s="18">
        <f t="shared" si="0"/>
        <v>0</v>
      </c>
      <c r="I31" s="18">
        <f t="shared" si="1"/>
        <v>0</v>
      </c>
      <c r="J31" s="19">
        <f t="shared" si="2"/>
        <v>0</v>
      </c>
    </row>
    <row r="32" spans="1:11" ht="10.5" customHeight="1" x14ac:dyDescent="0.25">
      <c r="A32" s="47"/>
      <c r="B32" s="49"/>
      <c r="C32" s="48"/>
      <c r="D32" s="25" t="s">
        <v>6</v>
      </c>
      <c r="E32" s="18">
        <v>1.6</v>
      </c>
      <c r="F32" s="32"/>
      <c r="G32" s="35">
        <v>14062</v>
      </c>
      <c r="H32" s="18">
        <f t="shared" si="0"/>
        <v>0</v>
      </c>
      <c r="I32" s="18">
        <f t="shared" si="1"/>
        <v>0</v>
      </c>
      <c r="J32" s="19">
        <f t="shared" si="2"/>
        <v>0</v>
      </c>
    </row>
    <row r="33" spans="1:11" ht="10.5" customHeight="1" x14ac:dyDescent="0.25">
      <c r="A33" s="37">
        <v>16</v>
      </c>
      <c r="B33" s="45" t="s">
        <v>11</v>
      </c>
      <c r="C33" s="43" t="s">
        <v>15</v>
      </c>
      <c r="D33" s="25" t="s">
        <v>5</v>
      </c>
      <c r="E33" s="18">
        <v>0.55000000000000004</v>
      </c>
      <c r="F33" s="32"/>
      <c r="G33" s="35">
        <v>174053</v>
      </c>
      <c r="H33" s="18">
        <f t="shared" si="0"/>
        <v>0</v>
      </c>
      <c r="I33" s="18">
        <f t="shared" si="1"/>
        <v>0</v>
      </c>
      <c r="J33" s="19">
        <f t="shared" si="2"/>
        <v>0</v>
      </c>
    </row>
    <row r="34" spans="1:11" ht="10.5" customHeight="1" x14ac:dyDescent="0.25">
      <c r="A34" s="47"/>
      <c r="B34" s="49"/>
      <c r="C34" s="48"/>
      <c r="D34" s="25" t="s">
        <v>6</v>
      </c>
      <c r="E34" s="18">
        <v>1.6</v>
      </c>
      <c r="F34" s="32"/>
      <c r="G34" s="35">
        <v>48496</v>
      </c>
      <c r="H34" s="18">
        <f t="shared" si="0"/>
        <v>0</v>
      </c>
      <c r="I34" s="18">
        <f t="shared" si="1"/>
        <v>0</v>
      </c>
      <c r="J34" s="19">
        <f t="shared" si="2"/>
        <v>0</v>
      </c>
    </row>
    <row r="35" spans="1:11" ht="10.5" customHeight="1" x14ac:dyDescent="0.25">
      <c r="A35" s="37">
        <v>17</v>
      </c>
      <c r="B35" s="45" t="s">
        <v>11</v>
      </c>
      <c r="C35" s="43" t="s">
        <v>28</v>
      </c>
      <c r="D35" s="25" t="s">
        <v>5</v>
      </c>
      <c r="E35" s="18">
        <v>0.55000000000000004</v>
      </c>
      <c r="F35" s="32"/>
      <c r="G35" s="35">
        <v>35446</v>
      </c>
      <c r="H35" s="18">
        <f t="shared" si="0"/>
        <v>0</v>
      </c>
      <c r="I35" s="18">
        <f t="shared" si="1"/>
        <v>0</v>
      </c>
      <c r="J35" s="19">
        <f t="shared" si="2"/>
        <v>0</v>
      </c>
    </row>
    <row r="36" spans="1:11" ht="10.5" customHeight="1" x14ac:dyDescent="0.25">
      <c r="A36" s="47"/>
      <c r="B36" s="46"/>
      <c r="C36" s="44"/>
      <c r="D36" s="25" t="s">
        <v>6</v>
      </c>
      <c r="E36" s="18">
        <v>1.6</v>
      </c>
      <c r="F36" s="32"/>
      <c r="G36" s="35">
        <v>44414</v>
      </c>
      <c r="H36" s="18">
        <f t="shared" si="0"/>
        <v>0</v>
      </c>
      <c r="I36" s="18">
        <f t="shared" si="1"/>
        <v>0</v>
      </c>
      <c r="J36" s="19">
        <f t="shared" si="2"/>
        <v>0</v>
      </c>
    </row>
    <row r="37" spans="1:11" ht="10.5" customHeight="1" x14ac:dyDescent="0.25">
      <c r="A37" s="37">
        <v>18</v>
      </c>
      <c r="B37" s="45" t="s">
        <v>21</v>
      </c>
      <c r="C37" s="43" t="s">
        <v>29</v>
      </c>
      <c r="D37" s="25" t="s">
        <v>5</v>
      </c>
      <c r="E37" s="18">
        <v>0.55000000000000004</v>
      </c>
      <c r="F37" s="32"/>
      <c r="G37" s="35">
        <v>115746</v>
      </c>
      <c r="H37" s="18">
        <f t="shared" si="0"/>
        <v>0</v>
      </c>
      <c r="I37" s="18">
        <f t="shared" si="1"/>
        <v>0</v>
      </c>
      <c r="J37" s="19">
        <f t="shared" si="2"/>
        <v>0</v>
      </c>
    </row>
    <row r="38" spans="1:11" ht="10.5" customHeight="1" x14ac:dyDescent="0.25">
      <c r="A38" s="47"/>
      <c r="B38" s="46"/>
      <c r="C38" s="44"/>
      <c r="D38" s="26" t="s">
        <v>6</v>
      </c>
      <c r="E38" s="18">
        <v>1.6</v>
      </c>
      <c r="F38" s="32"/>
      <c r="G38" s="35">
        <v>39074</v>
      </c>
      <c r="H38" s="18">
        <f t="shared" si="0"/>
        <v>0</v>
      </c>
      <c r="I38" s="18">
        <f t="shared" si="1"/>
        <v>0</v>
      </c>
      <c r="J38" s="19">
        <f t="shared" si="2"/>
        <v>0</v>
      </c>
    </row>
    <row r="39" spans="1:11" ht="10.5" customHeight="1" x14ac:dyDescent="0.25">
      <c r="A39" s="37">
        <v>19</v>
      </c>
      <c r="B39" s="39" t="s">
        <v>11</v>
      </c>
      <c r="C39" s="41" t="s">
        <v>34</v>
      </c>
      <c r="D39" s="25" t="s">
        <v>5</v>
      </c>
      <c r="E39" s="18">
        <v>0.55000000000000004</v>
      </c>
      <c r="F39" s="32"/>
      <c r="G39" s="35">
        <v>32401</v>
      </c>
      <c r="H39" s="18">
        <f t="shared" si="0"/>
        <v>0</v>
      </c>
      <c r="I39" s="18">
        <f t="shared" si="1"/>
        <v>0</v>
      </c>
      <c r="J39" s="19">
        <f t="shared" si="2"/>
        <v>0</v>
      </c>
    </row>
    <row r="40" spans="1:11" ht="10.5" customHeight="1" thickBot="1" x14ac:dyDescent="0.3">
      <c r="A40" s="38"/>
      <c r="B40" s="40"/>
      <c r="C40" s="42"/>
      <c r="D40" s="27" t="s">
        <v>6</v>
      </c>
      <c r="E40" s="20">
        <v>1.6</v>
      </c>
      <c r="F40" s="33"/>
      <c r="G40" s="35">
        <v>26375</v>
      </c>
      <c r="H40" s="20">
        <f t="shared" si="0"/>
        <v>0</v>
      </c>
      <c r="I40" s="20">
        <f t="shared" si="1"/>
        <v>0</v>
      </c>
      <c r="J40" s="36">
        <f t="shared" si="2"/>
        <v>0</v>
      </c>
    </row>
    <row r="41" spans="1:11" ht="15.75" thickBot="1" x14ac:dyDescent="0.3">
      <c r="A41" s="30"/>
      <c r="B41" s="21"/>
      <c r="C41" s="22"/>
      <c r="D41" s="22"/>
      <c r="E41" s="7"/>
      <c r="F41" s="22"/>
      <c r="G41" s="7"/>
      <c r="H41" s="23">
        <f>SUM(H3:H40)</f>
        <v>0</v>
      </c>
      <c r="I41" s="23">
        <f>SUM(I3:I40)</f>
        <v>0</v>
      </c>
      <c r="J41" s="24">
        <f>SUM(J3:J40)</f>
        <v>0</v>
      </c>
      <c r="K41" s="2"/>
    </row>
    <row r="42" spans="1:11" x14ac:dyDescent="0.25">
      <c r="B42" s="4"/>
      <c r="C42" s="5"/>
    </row>
    <row r="43" spans="1:11" x14ac:dyDescent="0.25">
      <c r="B43" s="6"/>
      <c r="C43" s="3"/>
      <c r="D43" s="3"/>
    </row>
  </sheetData>
  <mergeCells count="57">
    <mergeCell ref="A3:A4"/>
    <mergeCell ref="B3:B4"/>
    <mergeCell ref="C3:C4"/>
    <mergeCell ref="A5:A6"/>
    <mergeCell ref="B5:B6"/>
    <mergeCell ref="C5:C6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C17:C18"/>
    <mergeCell ref="B17:B18"/>
    <mergeCell ref="A17:A18"/>
    <mergeCell ref="C19:C20"/>
    <mergeCell ref="C21:C22"/>
    <mergeCell ref="B19:B20"/>
    <mergeCell ref="B21:B22"/>
    <mergeCell ref="A19:A20"/>
    <mergeCell ref="A21:A22"/>
    <mergeCell ref="C23:C24"/>
    <mergeCell ref="C25:C26"/>
    <mergeCell ref="B23:B24"/>
    <mergeCell ref="B25:B26"/>
    <mergeCell ref="A23:A24"/>
    <mergeCell ref="A25:A26"/>
    <mergeCell ref="C27:C28"/>
    <mergeCell ref="C29:C30"/>
    <mergeCell ref="B27:B28"/>
    <mergeCell ref="B29:B30"/>
    <mergeCell ref="A27:A28"/>
    <mergeCell ref="A29:A30"/>
    <mergeCell ref="C31:C32"/>
    <mergeCell ref="C33:C34"/>
    <mergeCell ref="B31:B32"/>
    <mergeCell ref="B33:B34"/>
    <mergeCell ref="A31:A32"/>
    <mergeCell ref="A33:A34"/>
    <mergeCell ref="A39:A40"/>
    <mergeCell ref="B39:B40"/>
    <mergeCell ref="C39:C40"/>
    <mergeCell ref="C35:C36"/>
    <mergeCell ref="C37:C38"/>
    <mergeCell ref="B35:B36"/>
    <mergeCell ref="B37:B38"/>
    <mergeCell ref="A35:A36"/>
    <mergeCell ref="A37:A38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2024-04-17T06:39:27Z</dcterms:modified>
</cp:coreProperties>
</file>